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uma\Documents\CUENTA PUBLICA 2024\02 INFORMACION CONTABLE\"/>
    </mc:Choice>
  </mc:AlternateContent>
  <xr:revisionPtr revIDLastSave="0" documentId="13_ncr:1_{E47814BC-8B4B-48DE-95FB-289DBD4D5A22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D8" i="1" l="1"/>
  <c r="E8" i="1"/>
  <c r="C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<sst xmlns="http://schemas.openxmlformats.org/spreadsheetml/2006/main" count="38" uniqueCount="38">
  <si>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</si>
  <si>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</si>
  <si>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</si>
  <si>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</si>
  <si>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</si>
  <si>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</si>
  <si>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</si>
  <si>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</si>
  <si>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</si>
  <si>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</si>
  <si>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</si>
  <si>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</si>
  <si>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</si>
  <si>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</si>
  <si>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</si>
  <si>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</si>
  <si>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</si>
  <si>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</si>
  <si>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</si>
  <si>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</si>
  <si>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</si>
  <si>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</si>
  <si>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</si>
  <si>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</si>
  <si>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</si>
  <si>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</si>
  <si>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</si>
  <si>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</si>
  <si>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</si>
  <si>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</si>
  <si>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JUNTA MUNICIPAL DE AGUA Y SANEAMIENTO DE AHUMADA, CHIH.</t>
  </si>
  <si>
    <t>Del 01 enero al 31 Diciembre  2024</t>
  </si>
  <si>
    <t xml:space="preserve">C. FABIAN FOURZAN TRUJILLO </t>
  </si>
  <si>
    <t xml:space="preserve">DIRECTOR EJECUTIVO </t>
  </si>
  <si>
    <t>_________________________________</t>
  </si>
  <si>
    <t>_______________________________</t>
  </si>
  <si>
    <t xml:space="preserve">           C. ANGELICA GOMEZ AVALOS </t>
  </si>
  <si>
    <t xml:space="preserve">                DIRECTOR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</si>
</sst>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4"/>
  <sheetViews>
    <sheetView tabSelected="1" workbookViewId="0">
      <selection activeCell="H36" sqref="H36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1.7109375" style="13" customWidth="1"/>
    <col min="4" max="4" width="12.5703125" style="13" customWidth="1"/>
    <col min="5" max="5" width="13" style="13" customWidth="1"/>
    <col min="6" max="6" width="12.5703125" style="13" customWidth="1"/>
    <col min="7" max="7" width="12.4257812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9801238</v>
      </c>
      <c r="D8" s="7">
        <f>SUM(D10,D19)</f>
        <v>45698631</v>
      </c>
      <c r="E8" s="7">
        <f>SUM(E10,E19)</f>
        <v>45356681</v>
      </c>
      <c r="F8" s="7">
        <f>C8+D8-E8</f>
        <v>10143188</v>
      </c>
      <c r="G8" s="7">
        <f>F8-C8</f>
        <v>341950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6055242</v>
      </c>
      <c r="D10" s="7">
        <f>SUM(D11:D17)</f>
        <v>44608670</v>
      </c>
      <c r="E10" s="7">
        <f>SUM(E11:E17)</f>
        <v>44210258</v>
      </c>
      <c r="F10" s="7">
        <f t="shared" ref="F10:F17" si="0">C10+D10-E10</f>
        <v>6453654</v>
      </c>
      <c r="G10" s="7">
        <f t="shared" ref="G10:G17" si="1">F10-C10</f>
        <v>398412</v>
      </c>
    </row>
    <row r="11" spans="2:7" x14ac:dyDescent="0.2">
      <c r="B11" s="3" t="s">
        <v>6</v>
      </c>
      <c r="C11" s="8">
        <v>1161711</v>
      </c>
      <c r="D11" s="8">
        <v>21182764</v>
      </c>
      <c r="E11" s="8">
        <v>21351708</v>
      </c>
      <c r="F11" s="12">
        <f t="shared" si="0"/>
        <v>992767</v>
      </c>
      <c r="G11" s="12">
        <f t="shared" si="1"/>
        <v>-168944</v>
      </c>
    </row>
    <row r="12" spans="2:7" x14ac:dyDescent="0.2">
      <c r="B12" s="3" t="s">
        <v>7</v>
      </c>
      <c r="C12" s="8">
        <v>2533639</v>
      </c>
      <c r="D12" s="8">
        <v>21966288</v>
      </c>
      <c r="E12" s="8">
        <v>21313870</v>
      </c>
      <c r="F12" s="12">
        <f t="shared" si="0"/>
        <v>3186057</v>
      </c>
      <c r="G12" s="12">
        <f t="shared" si="1"/>
        <v>652418</v>
      </c>
    </row>
    <row r="13" spans="2:7" x14ac:dyDescent="0.2">
      <c r="B13" s="3" t="s">
        <v>8</v>
      </c>
      <c r="C13" s="8">
        <v>830818</v>
      </c>
      <c r="D13" s="8">
        <v>45494</v>
      </c>
      <c r="E13" s="8">
        <v>246779</v>
      </c>
      <c r="F13" s="12">
        <f t="shared" si="0"/>
        <v>629533</v>
      </c>
      <c r="G13" s="12">
        <f t="shared" si="1"/>
        <v>-201285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1529074</v>
      </c>
      <c r="D15" s="8">
        <v>1414124</v>
      </c>
      <c r="E15" s="8">
        <v>1297901</v>
      </c>
      <c r="F15" s="12">
        <f t="shared" si="0"/>
        <v>1645297</v>
      </c>
      <c r="G15" s="12">
        <f t="shared" si="1"/>
        <v>116223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3745996</v>
      </c>
      <c r="D19" s="7">
        <f>SUM(D20:D28)</f>
        <v>1089961</v>
      </c>
      <c r="E19" s="7">
        <f>SUM(E20:E28)</f>
        <v>1146423</v>
      </c>
      <c r="F19" s="7">
        <f t="shared" ref="F19:F28" si="2">C19+D19-E19</f>
        <v>3689534</v>
      </c>
      <c r="G19" s="7">
        <f t="shared" ref="G19:G28" si="3">F19-C19</f>
        <v>-56462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2634524</v>
      </c>
      <c r="D22" s="8">
        <v>1077571</v>
      </c>
      <c r="E22" s="8">
        <v>781223</v>
      </c>
      <c r="F22" s="12">
        <f t="shared" si="2"/>
        <v>2930872</v>
      </c>
      <c r="G22" s="12">
        <f t="shared" si="3"/>
        <v>296348</v>
      </c>
    </row>
    <row r="23" spans="1:7" x14ac:dyDescent="0.2">
      <c r="B23" s="3" t="s">
        <v>18</v>
      </c>
      <c r="C23" s="8">
        <v>2225708</v>
      </c>
      <c r="D23" s="8">
        <v>12390</v>
      </c>
      <c r="E23" s="8">
        <v>0</v>
      </c>
      <c r="F23" s="12">
        <f t="shared" si="2"/>
        <v>2238098</v>
      </c>
      <c r="G23" s="12">
        <f t="shared" si="3"/>
        <v>12390</v>
      </c>
    </row>
    <row r="24" spans="1:7" x14ac:dyDescent="0.2">
      <c r="B24" s="3" t="s">
        <v>19</v>
      </c>
      <c r="C24" s="8">
        <v>45259</v>
      </c>
      <c r="D24" s="8">
        <v>0</v>
      </c>
      <c r="E24" s="8">
        <v>0</v>
      </c>
      <c r="F24" s="12">
        <f t="shared" si="2"/>
        <v>45259</v>
      </c>
      <c r="G24" s="12">
        <f t="shared" si="3"/>
        <v>0</v>
      </c>
    </row>
    <row r="25" spans="1:7" ht="24" x14ac:dyDescent="0.2">
      <c r="B25" s="3" t="s">
        <v>20</v>
      </c>
      <c r="C25" s="8">
        <v>-1159495</v>
      </c>
      <c r="D25" s="8">
        <v>0</v>
      </c>
      <c r="E25" s="8">
        <v>365200</v>
      </c>
      <c r="F25" s="12">
        <f t="shared" si="2"/>
        <v>-1524695</v>
      </c>
      <c r="G25" s="12">
        <f t="shared" si="3"/>
        <v>-365200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2" spans="1:7" s="18" customFormat="1" ht="12.75" x14ac:dyDescent="0.2">
      <c r="B32" s="17"/>
    </row>
    <row r="33" spans="2:5" s="18" customFormat="1" x14ac:dyDescent="0.2">
      <c r="B33" s="18" t="s">
        <v>34</v>
      </c>
      <c r="D33" s="18" t="s">
        <v>35</v>
      </c>
    </row>
    <row r="34" spans="2:5" s="18" customFormat="1" x14ac:dyDescent="0.2">
      <c r="B34" s="31" t="s">
        <v>32</v>
      </c>
      <c r="D34" s="32" t="s">
        <v>36</v>
      </c>
      <c r="E34" s="32"/>
    </row>
    <row r="35" spans="2:5" s="18" customFormat="1" x14ac:dyDescent="0.2">
      <c r="B35" s="31" t="s">
        <v>33</v>
      </c>
      <c r="D35" s="32" t="s">
        <v>37</v>
      </c>
      <c r="E35" s="32"/>
    </row>
    <row r="36" spans="2:5" s="18" customFormat="1" x14ac:dyDescent="0.2"/>
    <row r="37" spans="2:5" s="18" customFormat="1" x14ac:dyDescent="0.2"/>
    <row r="38" spans="2:5" s="18" customFormat="1" x14ac:dyDescent="0.2"/>
    <row r="39" spans="2:5" s="18" customFormat="1" x14ac:dyDescent="0.2"/>
    <row r="40" spans="2:5" s="18" customFormat="1" x14ac:dyDescent="0.2"/>
    <row r="41" spans="2:5" s="18" customFormat="1" x14ac:dyDescent="0.2"/>
    <row r="42" spans="2:5" s="18" customFormat="1" x14ac:dyDescent="0.2"/>
    <row r="43" spans="2:5" s="18" customFormat="1" x14ac:dyDescent="0.2"/>
    <row r="44" spans="2:5" s="18" customFormat="1" x14ac:dyDescent="0.2"/>
    <row r="45" spans="2:5" s="18" customFormat="1" x14ac:dyDescent="0.2"/>
    <row r="46" spans="2:5" s="18" customFormat="1" x14ac:dyDescent="0.2"/>
    <row r="47" spans="2:5" s="18" customFormat="1" x14ac:dyDescent="0.2"/>
    <row r="48" spans="2:5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  <row r="304" s="18" customFormat="1" x14ac:dyDescent="0.2"/>
  </sheetData>
  <sheetProtection algorithmName="SHA-512" hashValue="gLcPKExbUmSw428Nx3M/ooDcRAAkN2f2yfRo0NeRcg1bSMnNO37xliXCtGXAjMbwqXwl/1KFV6UvKF6lUUkeNQ==" saltValue="TrOG1VY7PydlJnm77bPZag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2025-01-22T19:43:52Z</cp:lastPrinted>
  <dcterms:created xsi:type="dcterms:W3CDTF">2019-12-03T19:14:48Z</dcterms:created>
  <dcterms:modified xsi:type="dcterms:W3CDTF">2025-02-04T20:20:45Z</dcterms:modified>
</cp:coreProperties>
</file>